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PONUDBA" sheetId="1" r:id="rId1"/>
  </sheets>
  <calcPr calcId="145621" concurrentCalc="0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27" i="1"/>
  <c r="G36" i="1"/>
  <c r="G43" i="1"/>
  <c r="G44" i="1"/>
  <c r="G45" i="1"/>
  <c r="G46" i="1"/>
  <c r="G47" i="1"/>
  <c r="G48" i="1"/>
  <c r="G49" i="1"/>
</calcChain>
</file>

<file path=xl/sharedStrings.xml><?xml version="1.0" encoding="utf-8"?>
<sst xmlns="http://schemas.openxmlformats.org/spreadsheetml/2006/main" count="84" uniqueCount="76">
  <si>
    <t>INVESTITOR: OBČINA ČRNA NA KOROŠKEM, CENTER 101, 2393 ČRNA NA KOROŠKEM</t>
  </si>
  <si>
    <t>OBJEKT: ZAMENJAVA ŠPORTNEGA PODA V ŠPORTNI DOVORANI PRI OŠ ČRNA NA KOR.</t>
  </si>
  <si>
    <t>PREDMET:</t>
  </si>
  <si>
    <t>PONUDBA ŠT.:</t>
  </si>
  <si>
    <t>PONUDNIK:</t>
  </si>
  <si>
    <t>ZAMENJAVA ŠPORTNEGA PODA V ŠPORTNI DVORANI PRI OŠ ČRNA NA KOROŠKEM</t>
  </si>
  <si>
    <t xml:space="preserve">zap. št. </t>
  </si>
  <si>
    <t>OPIS POSTAVKE</t>
  </si>
  <si>
    <t>ENOTA</t>
  </si>
  <si>
    <t>KOLIČINA</t>
  </si>
  <si>
    <t>CENA / ENOTA</t>
  </si>
  <si>
    <t>ZNESEK</t>
  </si>
  <si>
    <t>kpl</t>
  </si>
  <si>
    <t>m²</t>
  </si>
  <si>
    <t xml:space="preserve">Toniranje/barvanje, izdelava črt, napisov…. v barvi po izboru naročnika  </t>
  </si>
  <si>
    <t>Zarisovanje igrišč kakor sledi:</t>
  </si>
  <si>
    <t>SKUPAJ</t>
  </si>
  <si>
    <t>POPUST</t>
  </si>
  <si>
    <t>%</t>
  </si>
  <si>
    <t>SKUPAJ S POPUSTOM</t>
  </si>
  <si>
    <t>VREDNOST DDV - 22 %</t>
  </si>
  <si>
    <t>VREDNOST Z DDV</t>
  </si>
  <si>
    <t>Pri gradnji oz. obnovi objekta je potrebno upoštevati VSE standarde in pripadajoče normative.</t>
  </si>
  <si>
    <t xml:space="preserve">POGOJI: </t>
  </si>
  <si>
    <t>Športni pod mora po lastnostih biti razvrščen v 4 razred po SISTE EN 14904 in ohraniti takšne lastnosti še vsaj</t>
  </si>
  <si>
    <t>10 let po vgradnji.</t>
  </si>
  <si>
    <t xml:space="preserve"> PONUDBENA SPECIFIKACIJA - POPIS DEL</t>
  </si>
  <si>
    <t xml:space="preserve">a. dobavo in montažo športne opreme,  SIST ISO 9001   ali enakovredno                                      </t>
  </si>
  <si>
    <t xml:space="preserve">b. varjenje kovinskih konstrukcij, skladno z EN 1090-1                                                                     </t>
  </si>
  <si>
    <t>c. uveden sistem ravnanja z okoljem SIST ISO 14001 ali enakovredno</t>
  </si>
  <si>
    <t>SPLOŠNA NAODILA IN OBVEZNE PRILOGE:</t>
  </si>
  <si>
    <r>
      <t xml:space="preserve">OBVEZNE PRILOGE K PONUDBI </t>
    </r>
    <r>
      <rPr>
        <sz val="10"/>
        <color theme="1"/>
        <rFont val="Calibri"/>
        <family val="2"/>
        <charset val="238"/>
        <scheme val="minor"/>
      </rPr>
      <t>(spričevala neodvisnih organov), ki potrjujejo, da ima ponudnik zagotovljeno kakovost, vezano na:</t>
    </r>
  </si>
  <si>
    <t>Demontaža obstoječega športnega poda vključno z leseno podkonstrukcijo, obrobnimi letvami in termoizolacijo in odvoz na deponijo s plačilom vseh taks in pristojbin.</t>
  </si>
  <si>
    <t>Začasna odstranitev, demontaža športnih elementov in športne opreme, ki je vezana na športni pod oz. športnega orodja (plezalni drogovi, letveniki, ..) ob izvajanju del v športni dvorani in ponovna montaža odstranjene športne opreme oz. športnega orodja (plezalni drogovi, letveniki, goli, ...). Oprema se shranjuje začasno v prostoru šole, ki ga pripravi naročnik.</t>
  </si>
  <si>
    <r>
      <t>Pregled obstoječega estriha ter naprava tekočega hidroizolacijskega premaza za visoke pritiske do 9,5 bar, ter šivanjem obstenskih in delovnih stikov. Kot npr. Diasen WATSTOP (poraba 1kg/m</t>
    </r>
    <r>
      <rPr>
        <vertAlign val="superscript"/>
        <sz val="10"/>
        <color theme="1"/>
        <rFont val="Calibri"/>
        <family val="2"/>
        <charset val="238"/>
        <scheme val="minor"/>
      </rPr>
      <t>2,</t>
    </r>
    <r>
      <rPr>
        <sz val="10"/>
        <color theme="1"/>
        <rFont val="Calibri"/>
        <family val="2"/>
        <charset val="238"/>
        <scheme val="minor"/>
      </rPr>
      <t xml:space="preserve"> v predelih šivanja 2kg/m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). Ocena cca 200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</si>
  <si>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kg</t>
  </si>
  <si>
    <t>Izravnava obstoječega estriha z izravnalno maso ter brušenjem 1-20 mm, za zadostitev zahtev ZGO in standarda za estrihe EN 13813.</t>
  </si>
  <si>
    <t>Priprava in izdelava ustrezne dodatne podkonstrukcije za namestitev termoizolacije in športnega poda do končne višine skupaj 86 mm</t>
  </si>
  <si>
    <t>Dobava in vgradnja termoizolacije iz ekspandiranega polistirena v območju podkonstrukcije parketa, v debelini 5 cm, λD = 0,034 W/(m.K), kot npr. EPS 150</t>
  </si>
  <si>
    <t>Plavajoči športni pod v skupni višini 57 mm, v sestavi:</t>
  </si>
  <si>
    <t>* zaščitna gradbena PE folija</t>
  </si>
  <si>
    <t xml:space="preserve">* elastični gumi-blažilci , v = 12,0 mm </t>
  </si>
  <si>
    <t>* lesena nosilna podkonstrukcija iz prečnih nosilcev, v = 25 mm, razmik 23,0 cm</t>
  </si>
  <si>
    <t>* Visoko kvaliteten parket iz kanadskega javorovega (MPMA) lesa,standardna športne klasa, v = 20 mm, š= 38,00 mm, različnih dolžin, pritrjen  na nosilno podkonstrukcijo s 50,0 mm sponkami</t>
  </si>
  <si>
    <t>* liniranje treh glavnih igrišč  po načrtu in v skladu s pravili športnih iger</t>
  </si>
  <si>
    <t>* 2 - kratni končni lakirni premaz</t>
  </si>
  <si>
    <t>SKUPAJ ŠPORTNI POD</t>
  </si>
  <si>
    <t>1. potrdilo o skladnosti (varnostno produktni certifikat) s katerimi se potrdi skladnost sistema športnega poda s standardom EN 14904 z izdan in potrjen s strani neodvisnih, usposobljenih organov</t>
  </si>
  <si>
    <t>2. potrdilo o ustreznosti športnega sistema potrjeno s strani:</t>
  </si>
  <si>
    <t xml:space="preserve">a)     FIBA (Mednarodna košarkaška zveza) </t>
  </si>
  <si>
    <t xml:space="preserve">OBVEZNE PRILOGE K PONUDBI: </t>
  </si>
  <si>
    <t>a)      Kakovost proizvodnje športnih podov  (certifikat iz serije 9001 ISO) ali enakovredno                                         </t>
  </si>
  <si>
    <t>b)    uveden sistem ravnanja z okoljem (certifikat iz serije 14001 ISO ali enakovredno</t>
  </si>
  <si>
    <t xml:space="preserve">odbojka </t>
  </si>
  <si>
    <t xml:space="preserve">Badminton </t>
  </si>
  <si>
    <t>9.1</t>
  </si>
  <si>
    <t>9.2</t>
  </si>
  <si>
    <t>SKUPAJ ZARIS ČRT</t>
  </si>
  <si>
    <t>klp</t>
  </si>
  <si>
    <t xml:space="preserve">Letve obrobne prezračevalne MEGA za športni pod </t>
  </si>
  <si>
    <t>tm</t>
  </si>
  <si>
    <t>Profil ALU T diletacijski profil z vmesno gumo 120 mm dobava in vgradnja diletacijskih ALU-T-guma profilov med spoji športnega parketa z drugimi podi skupaj ALU T diletacijski profil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</si>
  <si>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</si>
  <si>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</si>
  <si>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 xml:space="preserve">c) varjenje kovinskih konstrukcij, skladno z EN 1090-1                                                                     </t>
  </si>
  <si>
    <t>9.3</t>
  </si>
  <si>
    <t>košarka</t>
  </si>
  <si>
    <t>9.4</t>
  </si>
  <si>
    <t>rokomet</t>
  </si>
  <si>
    <t xml:space="preserve">Značilnosti športnega poda: Primeren mora biti za vse športe; elastičnost - ploskovna, vzdržljivost, trpežnost, </t>
  </si>
  <si>
    <t>ustrezno blaženje, pravilen odboj žoge, drsnost, cestifikat mednarodnih panožnih zvez za tekmovanje na</t>
  </si>
  <si>
    <t xml:space="preserve">Dobava in polaganje športnega poda. Sestava športnega poda je sledeča: </t>
  </si>
  <si>
    <t>* 2 - kratni osnovni lakirni premaz (2 KPU  lakom na vodni osnovi za športne dvorane, ki ima atest in certifikat drsnosti skladno z EN14904 )</t>
  </si>
  <si>
    <t xml:space="preserve">3. Dokazila oz. certifikati proizvajalca športnega sistema, ki potrjujejo,  da ima zagotovljeno kakovost vezano na: </t>
  </si>
  <si>
    <t>najvišjih novojih (FIBA,..).</t>
  </si>
  <si>
    <t>Sistemi zagotavljanja kakovosti morajo temeljiti na ustrezni seriji evropskih standardov, potrjenih s strani organov, ki so usklajeni s serijo evropskih standardov v zvezi z izdajanjem potrdil.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</si>
</sst>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[$€-1]"/>
  </numFmts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Arial CE"/>
      <charset val="238"/>
    </font>
    <font>
      <b/>
      <sz val="14"/>
      <color rgb="FF9C0006"/>
      <name val="Calibri"/>
      <family val="2"/>
      <charset val="238"/>
      <scheme val="minor"/>
    </font>
    <font>
      <sz val="11"/>
      <color rgb="FF000000"/>
      <name val="Helvetica Neue"/>
      <charset val="238"/>
    </font>
    <font>
      <sz val="10"/>
      <name val="MS Sans Serif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theme="1"/>
      <name val="Palatino Linotype"/>
      <family val="1"/>
      <charset val="238"/>
    </font>
    <font>
      <vertAlign val="superscript"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0" fontId="6" fillId="0" borderId="0"/>
    <xf numFmtId="0" fontId="14" fillId="2" borderId="4" applyBorder="0" applyAlignment="0">
      <alignment horizontal="right"/>
    </xf>
    <xf numFmtId="0" fontId="15" fillId="0" borderId="0" applyNumberFormat="0" applyFill="0" applyBorder="0" applyProtection="0">
      <alignment vertical="top"/>
    </xf>
    <xf numFmtId="0" fontId="16" fillId="0" borderId="0" applyNumberFormat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0" fontId="20" fillId="0" borderId="0"/>
  </cellStyleXfs>
  <cellXfs count="89">
    <xf numFmtId="0" fontId="0" fillId="0" borderId="0" xfId="0"/>
    <xf numFmtId="0" fontId="2" fillId="0" borderId="0" xfId="1"/>
    <xf numFmtId="0" fontId="2" fillId="0" borderId="1" xfId="1" applyBorder="1"/>
    <xf numFmtId="0" fontId="2" fillId="0" borderId="0" xfId="1" applyBorder="1"/>
    <xf numFmtId="0" fontId="2" fillId="0" borderId="2" xfId="1" applyBorder="1"/>
    <xf numFmtId="0" fontId="4" fillId="0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9" fillId="5" borderId="3" xfId="2" applyFont="1" applyFill="1" applyBorder="1" applyAlignment="1">
      <alignment horizontal="justify" wrapText="1"/>
    </xf>
    <xf numFmtId="4" fontId="9" fillId="5" borderId="3" xfId="2" applyNumberFormat="1" applyFont="1" applyFill="1" applyBorder="1" applyAlignment="1">
      <alignment horizontal="justify" wrapText="1"/>
    </xf>
    <xf numFmtId="164" fontId="9" fillId="5" borderId="3" xfId="2" applyNumberFormat="1" applyFont="1" applyFill="1" applyBorder="1" applyAlignment="1">
      <alignment horizontal="justify" wrapText="1"/>
    </xf>
    <xf numFmtId="49" fontId="2" fillId="0" borderId="3" xfId="1" applyNumberFormat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 wrapText="1"/>
    </xf>
    <xf numFmtId="0" fontId="11" fillId="0" borderId="0" xfId="1" applyFont="1"/>
    <xf numFmtId="0" fontId="12" fillId="0" borderId="0" xfId="1" applyFont="1"/>
    <xf numFmtId="0" fontId="0" fillId="0" borderId="0" xfId="0" applyBorder="1"/>
    <xf numFmtId="0" fontId="0" fillId="0" borderId="0" xfId="0" applyBorder="1" applyAlignment="1" applyProtection="1">
      <alignment vertical="top" wrapText="1"/>
    </xf>
    <xf numFmtId="0" fontId="0" fillId="0" borderId="0" xfId="0" applyBorder="1" applyProtection="1"/>
    <xf numFmtId="9" fontId="0" fillId="0" borderId="0" xfId="0" applyNumberFormat="1" applyBorder="1" applyProtection="1"/>
    <xf numFmtId="0" fontId="13" fillId="0" borderId="0" xfId="0" applyFont="1" applyBorder="1" applyAlignment="1" applyProtection="1">
      <alignment vertical="top" wrapText="1"/>
    </xf>
    <xf numFmtId="0" fontId="13" fillId="0" borderId="0" xfId="0" applyFont="1" applyBorder="1" applyProtection="1"/>
    <xf numFmtId="0" fontId="13" fillId="0" borderId="0" xfId="0" applyFont="1" applyBorder="1"/>
    <xf numFmtId="0" fontId="0" fillId="0" borderId="0" xfId="0" applyBorder="1" applyAlignment="1">
      <alignment vertical="top" wrapText="1"/>
    </xf>
    <xf numFmtId="0" fontId="1" fillId="0" borderId="0" xfId="1" applyFont="1" applyBorder="1" applyAlignment="1">
      <alignment horizontal="right"/>
    </xf>
    <xf numFmtId="0" fontId="1" fillId="0" borderId="0" xfId="0" applyFont="1" applyBorder="1" applyAlignment="1"/>
    <xf numFmtId="164" fontId="1" fillId="0" borderId="0" xfId="1" applyNumberFormat="1" applyFont="1" applyBorder="1"/>
    <xf numFmtId="0" fontId="8" fillId="0" borderId="0" xfId="1" applyFont="1"/>
    <xf numFmtId="0" fontId="17" fillId="0" borderId="0" xfId="7" applyNumberFormat="1" applyFont="1" applyFill="1" applyBorder="1" applyAlignment="1" applyProtection="1">
      <alignment horizontal="left" vertical="center" wrapText="1"/>
    </xf>
    <xf numFmtId="0" fontId="21" fillId="0" borderId="0" xfId="1" applyFont="1"/>
    <xf numFmtId="0" fontId="7" fillId="0" borderId="4" xfId="2" applyNumberFormat="1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wrapText="1"/>
    </xf>
    <xf numFmtId="4" fontId="9" fillId="4" borderId="3" xfId="2" applyNumberFormat="1" applyFont="1" applyFill="1" applyBorder="1" applyAlignment="1">
      <alignment horizontal="center" vertical="center" wrapText="1"/>
    </xf>
    <xf numFmtId="164" fontId="9" fillId="4" borderId="3" xfId="2" applyNumberFormat="1" applyFont="1" applyFill="1" applyBorder="1" applyAlignment="1">
      <alignment horizontal="center" vertical="center" wrapText="1"/>
    </xf>
    <xf numFmtId="164" fontId="23" fillId="4" borderId="3" xfId="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/>
    </xf>
    <xf numFmtId="0" fontId="12" fillId="0" borderId="5" xfId="0" applyFont="1" applyBorder="1" applyAlignment="1">
      <alignment horizontal="left"/>
    </xf>
    <xf numFmtId="164" fontId="12" fillId="0" borderId="3" xfId="1" applyNumberFormat="1" applyFont="1" applyBorder="1"/>
    <xf numFmtId="164" fontId="24" fillId="0" borderId="6" xfId="1" applyNumberFormat="1" applyFont="1" applyBorder="1"/>
    <xf numFmtId="0" fontId="9" fillId="0" borderId="0" xfId="0" applyNumberFormat="1" applyFont="1" applyFill="1" applyBorder="1" applyAlignment="1" applyProtection="1">
      <alignment vertical="justify" wrapText="1"/>
    </xf>
    <xf numFmtId="0" fontId="8" fillId="0" borderId="0" xfId="0" applyFont="1" applyAlignment="1"/>
    <xf numFmtId="0" fontId="24" fillId="0" borderId="4" xfId="1" applyFont="1" applyBorder="1" applyAlignment="1">
      <alignment horizontal="right"/>
    </xf>
    <xf numFmtId="0" fontId="24" fillId="0" borderId="2" xfId="0" applyFont="1" applyBorder="1" applyAlignment="1"/>
    <xf numFmtId="0" fontId="24" fillId="0" borderId="5" xfId="0" applyFont="1" applyBorder="1" applyAlignment="1"/>
    <xf numFmtId="0" fontId="9" fillId="0" borderId="0" xfId="0" applyNumberFormat="1" applyFont="1" applyFill="1" applyBorder="1" applyAlignment="1" applyProtection="1">
      <alignment vertical="justify"/>
    </xf>
    <xf numFmtId="0" fontId="9" fillId="0" borderId="0" xfId="0" applyNumberFormat="1" applyFont="1" applyFill="1" applyBorder="1" applyAlignment="1" applyProtection="1">
      <alignment horizontal="justify" vertical="justify" wrapText="1"/>
    </xf>
    <xf numFmtId="0" fontId="8" fillId="0" borderId="0" xfId="0" applyFont="1" applyAlignment="1">
      <alignment horizontal="justify" vertical="justify"/>
    </xf>
    <xf numFmtId="0" fontId="11" fillId="0" borderId="0" xfId="1" applyFont="1" applyAlignment="1">
      <alignment horizontal="justify"/>
    </xf>
    <xf numFmtId="0" fontId="8" fillId="0" borderId="0" xfId="0" applyFont="1" applyAlignment="1">
      <alignment horizontal="justify"/>
    </xf>
    <xf numFmtId="0" fontId="3" fillId="0" borderId="0" xfId="1" applyFont="1" applyAlignment="1">
      <alignment horizontal="center" vertical="center"/>
    </xf>
    <xf numFmtId="0" fontId="0" fillId="0" borderId="0" xfId="0" applyAlignme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4" fillId="3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justify" wrapText="1"/>
    </xf>
    <xf numFmtId="0" fontId="8" fillId="0" borderId="4" xfId="2" applyFont="1" applyFill="1" applyBorder="1" applyAlignment="1">
      <alignment horizontal="justify" vertical="top" wrapText="1"/>
    </xf>
    <xf numFmtId="0" fontId="0" fillId="0" borderId="5" xfId="0" applyFill="1" applyBorder="1" applyAlignment="1">
      <alignment horizontal="justify" wrapText="1"/>
    </xf>
    <xf numFmtId="0" fontId="18" fillId="0" borderId="4" xfId="2" applyFont="1" applyFill="1" applyBorder="1" applyAlignment="1">
      <alignment horizontal="justify" vertical="top" wrapText="1"/>
    </xf>
    <xf numFmtId="0" fontId="7" fillId="0" borderId="5" xfId="2" applyFont="1" applyFill="1" applyBorder="1" applyAlignment="1">
      <alignment horizontal="justify" vertical="top" wrapText="1"/>
    </xf>
    <xf numFmtId="0" fontId="7" fillId="0" borderId="4" xfId="2" applyFont="1" applyFill="1" applyBorder="1" applyAlignment="1">
      <alignment horizontal="left" vertical="top" wrapText="1"/>
    </xf>
    <xf numFmtId="0" fontId="8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10" fillId="0" borderId="4" xfId="2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justify" vertical="top" wrapText="1"/>
    </xf>
    <xf numFmtId="0" fontId="0" fillId="0" borderId="5" xfId="0" applyBorder="1" applyAlignment="1">
      <alignment horizontal="left" vertical="center" wrapText="1"/>
    </xf>
    <xf numFmtId="0" fontId="7" fillId="0" borderId="4" xfId="2" applyFont="1" applyFill="1" applyBorder="1" applyAlignment="1">
      <alignment horizontal="justify" vertical="justify" wrapText="1"/>
    </xf>
    <xf numFmtId="0" fontId="8" fillId="0" borderId="5" xfId="0" applyFont="1" applyBorder="1" applyAlignment="1">
      <alignment horizontal="justify" vertical="justify" wrapText="1"/>
    </xf>
    <xf numFmtId="0" fontId="7" fillId="0" borderId="4" xfId="2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4" xfId="7" applyNumberFormat="1" applyFont="1" applyFill="1" applyBorder="1" applyAlignment="1" applyProtection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4" xfId="7" applyNumberFormat="1" applyFont="1" applyFill="1" applyBorder="1" applyAlignment="1" applyProtection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7" fillId="0" borderId="4" xfId="2" applyNumberFormat="1" applyFont="1" applyFill="1" applyBorder="1" applyAlignment="1">
      <alignment horizontal="justify" vertical="top" wrapText="1"/>
    </xf>
    <xf numFmtId="0" fontId="0" fillId="0" borderId="5" xfId="0" applyBorder="1" applyAlignment="1">
      <alignment horizontal="justify" vertical="center" wrapText="1"/>
    </xf>
    <xf numFmtId="0" fontId="8" fillId="0" borderId="5" xfId="0" applyFont="1" applyFill="1" applyBorder="1" applyAlignment="1">
      <alignment wrapText="1"/>
    </xf>
    <xf numFmtId="0" fontId="12" fillId="0" borderId="4" xfId="1" applyFont="1" applyBorder="1" applyAlignment="1">
      <alignment horizontal="right"/>
    </xf>
    <xf numFmtId="0" fontId="12" fillId="0" borderId="2" xfId="0" applyFont="1" applyBorder="1" applyAlignment="1"/>
    <xf numFmtId="0" fontId="12" fillId="0" borderId="5" xfId="0" applyFont="1" applyBorder="1" applyAlignment="1"/>
    <xf numFmtId="0" fontId="12" fillId="0" borderId="2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0" fillId="0" borderId="4" xfId="2" applyNumberFormat="1" applyFont="1" applyFill="1" applyBorder="1" applyAlignment="1">
      <alignment horizontal="justify" vertical="top" wrapText="1"/>
    </xf>
    <xf numFmtId="0" fontId="1" fillId="0" borderId="5" xfId="0" applyFont="1" applyBorder="1" applyAlignment="1">
      <alignment wrapText="1"/>
    </xf>
  </cellXfs>
  <cellStyles count="8">
    <cellStyle name="MAD" xfId="3"/>
    <cellStyle name="Navadno" xfId="0" builtinId="0"/>
    <cellStyle name="Navadno 2" xfId="4"/>
    <cellStyle name="Navadno 3" xfId="2"/>
    <cellStyle name="Navadno 4" xfId="1"/>
    <cellStyle name="Navadno 5" xfId="7"/>
    <cellStyle name="Navadno 7" xfId="5"/>
    <cellStyle name="Valuta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75"/>
  <sheetViews>
    <sheetView tabSelected="1" topLeftCell="A46" workbookViewId="0">
      <selection activeCell="A63" sqref="A63:G63"/>
    </sheetView>
  </sheetViews>
  <sheetFormatPr defaultRowHeight="15"/>
  <cols>
    <col min="1" max="1" width="7.140625" style="1" customWidth="1"/>
    <col min="2" max="2" width="7.5703125" style="1" customWidth="1"/>
    <col min="3" max="3" width="27" style="1" customWidth="1"/>
    <col min="4" max="4" width="7.7109375" style="1" customWidth="1"/>
    <col min="5" max="5" width="10.42578125" style="1" customWidth="1"/>
    <col min="6" max="6" width="13.5703125" style="1" customWidth="1"/>
    <col min="7" max="7" width="13.42578125" style="1" customWidth="1"/>
    <col min="8" max="13" width="9.140625" style="1"/>
    <col min="14" max="14" width="1.42578125" style="1" customWidth="1"/>
    <col min="15" max="23" width="9.140625" style="1" hidden="1" customWidth="1"/>
    <col min="24" max="32" width="9.140625" style="1"/>
    <col min="33" max="33" width="7" style="1" customWidth="1"/>
    <col min="34" max="16384" width="9.140625" style="1"/>
  </cols>
  <sheetData>
    <row r="1" spans="1:7" ht="17.25">
      <c r="G1" s="30"/>
    </row>
    <row r="2" spans="1:7" ht="17.25">
      <c r="A2" s="1" t="s">
        <v>0</v>
      </c>
      <c r="G2" s="30"/>
    </row>
    <row r="3" spans="1:7">
      <c r="A3" s="1" t="s">
        <v>1</v>
      </c>
    </row>
    <row r="4" spans="1:7">
      <c r="A4" s="1" t="s">
        <v>2</v>
      </c>
    </row>
    <row r="5" spans="1:7" ht="20.25" customHeight="1">
      <c r="A5" s="50" t="s">
        <v>26</v>
      </c>
      <c r="B5" s="51"/>
      <c r="C5" s="51"/>
      <c r="D5" s="51"/>
      <c r="E5" s="51"/>
      <c r="F5" s="51"/>
      <c r="G5" s="51"/>
    </row>
    <row r="6" spans="1:7" ht="23.25" customHeight="1">
      <c r="A6" s="52" t="s">
        <v>3</v>
      </c>
      <c r="B6" s="53"/>
      <c r="C6" s="2"/>
      <c r="D6" s="2"/>
      <c r="E6" s="2"/>
      <c r="F6" s="3"/>
      <c r="G6" s="3"/>
    </row>
    <row r="7" spans="1:7" ht="16.5" customHeight="1">
      <c r="A7" s="52" t="s">
        <v>4</v>
      </c>
      <c r="B7" s="53"/>
      <c r="C7" s="4"/>
      <c r="D7" s="4"/>
      <c r="E7" s="4"/>
      <c r="F7" s="3"/>
      <c r="G7" s="3"/>
    </row>
    <row r="8" spans="1:7" ht="16.5" customHeight="1">
      <c r="F8" s="3"/>
      <c r="G8" s="3"/>
    </row>
    <row r="9" spans="1:7" ht="22.5" customHeight="1">
      <c r="A9" s="54" t="s">
        <v>5</v>
      </c>
      <c r="B9" s="55"/>
      <c r="C9" s="55"/>
      <c r="D9" s="55"/>
      <c r="E9" s="55"/>
      <c r="F9" s="51"/>
      <c r="G9" s="51"/>
    </row>
    <row r="10" spans="1:7" ht="17.25" customHeight="1">
      <c r="A10" s="5"/>
      <c r="B10" s="6"/>
      <c r="C10" s="6"/>
      <c r="D10" s="6"/>
      <c r="E10" s="6"/>
    </row>
    <row r="11" spans="1:7" ht="25.5">
      <c r="A11" s="7" t="s">
        <v>6</v>
      </c>
      <c r="B11" s="56" t="s">
        <v>7</v>
      </c>
      <c r="C11" s="57"/>
      <c r="D11" s="7" t="s">
        <v>8</v>
      </c>
      <c r="E11" s="7" t="s">
        <v>9</v>
      </c>
      <c r="F11" s="8" t="s">
        <v>10</v>
      </c>
      <c r="G11" s="8" t="s">
        <v>11</v>
      </c>
    </row>
    <row r="12" spans="1:7" ht="117" customHeight="1">
      <c r="A12" s="9">
        <v>1</v>
      </c>
      <c r="B12" s="58" t="s">
        <v>33</v>
      </c>
      <c r="C12" s="59"/>
      <c r="D12" s="14" t="s">
        <v>12</v>
      </c>
      <c r="E12" s="33">
        <v>1</v>
      </c>
      <c r="F12" s="34"/>
      <c r="G12" s="34">
        <f t="shared" ref="G12:G17" si="0">E12*F12</f>
        <v>0</v>
      </c>
    </row>
    <row r="13" spans="1:7" ht="71.25" customHeight="1">
      <c r="A13" s="9">
        <v>2</v>
      </c>
      <c r="B13" s="62" t="s">
        <v>32</v>
      </c>
      <c r="C13" s="59"/>
      <c r="D13" s="14" t="s">
        <v>62</v>
      </c>
      <c r="E13" s="33">
        <v>713</v>
      </c>
      <c r="F13" s="34"/>
      <c r="G13" s="34">
        <f t="shared" si="0"/>
        <v>0</v>
      </c>
    </row>
    <row r="14" spans="1:7" ht="96.75" customHeight="1">
      <c r="A14" s="9">
        <v>3</v>
      </c>
      <c r="B14" s="60" t="s">
        <v>34</v>
      </c>
      <c r="C14" s="59"/>
      <c r="D14" s="14" t="s">
        <v>35</v>
      </c>
      <c r="E14" s="33">
        <v>300</v>
      </c>
      <c r="F14" s="34"/>
      <c r="G14" s="34">
        <f t="shared" si="0"/>
        <v>0</v>
      </c>
    </row>
    <row r="15" spans="1:7" ht="54" customHeight="1">
      <c r="A15" s="9">
        <v>4</v>
      </c>
      <c r="B15" s="60" t="s">
        <v>36</v>
      </c>
      <c r="C15" s="61"/>
      <c r="D15" s="14" t="s">
        <v>62</v>
      </c>
      <c r="E15" s="33">
        <v>713</v>
      </c>
      <c r="F15" s="34"/>
      <c r="G15" s="34">
        <f t="shared" si="0"/>
        <v>0</v>
      </c>
    </row>
    <row r="16" spans="1:7" ht="60" customHeight="1">
      <c r="A16" s="9">
        <v>5</v>
      </c>
      <c r="B16" s="60" t="s">
        <v>37</v>
      </c>
      <c r="C16" s="61"/>
      <c r="D16" s="14" t="s">
        <v>63</v>
      </c>
      <c r="E16" s="33">
        <v>713</v>
      </c>
      <c r="F16" s="34"/>
      <c r="G16" s="34">
        <f t="shared" si="0"/>
        <v>0</v>
      </c>
    </row>
    <row r="17" spans="1:7" ht="60" customHeight="1">
      <c r="A17" s="9">
        <v>6</v>
      </c>
      <c r="B17" s="60" t="s">
        <v>38</v>
      </c>
      <c r="C17" s="61"/>
      <c r="D17" s="14" t="s">
        <v>63</v>
      </c>
      <c r="E17" s="33">
        <v>713</v>
      </c>
      <c r="F17" s="34"/>
      <c r="G17" s="34">
        <f t="shared" si="0"/>
        <v>0</v>
      </c>
    </row>
    <row r="18" spans="1:7" ht="30.75" customHeight="1">
      <c r="A18" s="9">
        <v>7</v>
      </c>
      <c r="B18" s="58" t="s">
        <v>71</v>
      </c>
      <c r="C18" s="63"/>
      <c r="D18" s="10"/>
      <c r="E18" s="11"/>
      <c r="F18" s="12"/>
      <c r="G18" s="12"/>
    </row>
    <row r="19" spans="1:7" ht="28.5" customHeight="1">
      <c r="A19" s="9"/>
      <c r="B19" s="58" t="s">
        <v>39</v>
      </c>
      <c r="C19" s="69"/>
      <c r="D19" s="10"/>
      <c r="E19" s="11"/>
      <c r="F19" s="12"/>
      <c r="G19" s="12"/>
    </row>
    <row r="20" spans="1:7" ht="20.25" customHeight="1">
      <c r="A20" s="13"/>
      <c r="B20" s="64" t="s">
        <v>40</v>
      </c>
      <c r="C20" s="65"/>
      <c r="D20" s="10"/>
      <c r="E20" s="11"/>
      <c r="F20" s="12"/>
      <c r="G20" s="12"/>
    </row>
    <row r="21" spans="1:7" ht="21.75" customHeight="1">
      <c r="A21" s="13"/>
      <c r="B21" s="64" t="s">
        <v>41</v>
      </c>
      <c r="C21" s="66"/>
      <c r="D21" s="10"/>
      <c r="E21" s="11"/>
      <c r="F21" s="12"/>
      <c r="G21" s="12"/>
    </row>
    <row r="22" spans="1:7" ht="30.75" customHeight="1">
      <c r="A22" s="13"/>
      <c r="B22" s="64" t="s">
        <v>42</v>
      </c>
      <c r="C22" s="66"/>
      <c r="D22" s="10"/>
      <c r="E22" s="11"/>
      <c r="F22" s="12"/>
      <c r="G22" s="12"/>
    </row>
    <row r="23" spans="1:7" ht="70.5" customHeight="1">
      <c r="A23" s="13"/>
      <c r="B23" s="64" t="s">
        <v>43</v>
      </c>
      <c r="C23" s="66"/>
      <c r="D23" s="10"/>
      <c r="E23" s="11"/>
      <c r="F23" s="12"/>
      <c r="G23" s="12"/>
    </row>
    <row r="24" spans="1:7" ht="51.75" customHeight="1">
      <c r="A24" s="13"/>
      <c r="B24" s="64" t="s">
        <v>72</v>
      </c>
      <c r="C24" s="66"/>
      <c r="D24" s="10"/>
      <c r="E24" s="11"/>
      <c r="F24" s="12"/>
      <c r="G24" s="12"/>
    </row>
    <row r="25" spans="1:7" ht="30.75" customHeight="1">
      <c r="A25" s="13"/>
      <c r="B25" s="64" t="s">
        <v>44</v>
      </c>
      <c r="C25" s="66"/>
      <c r="D25" s="10"/>
      <c r="E25" s="11"/>
      <c r="F25" s="12"/>
      <c r="G25" s="12"/>
    </row>
    <row r="26" spans="1:7" ht="25.5" customHeight="1">
      <c r="A26" s="13"/>
      <c r="B26" s="64" t="s">
        <v>45</v>
      </c>
      <c r="C26" s="66"/>
      <c r="D26" s="10"/>
      <c r="E26" s="11"/>
      <c r="F26" s="12"/>
      <c r="G26" s="12"/>
    </row>
    <row r="27" spans="1:7" ht="30.75" customHeight="1">
      <c r="A27" s="13"/>
      <c r="B27" s="67" t="s">
        <v>46</v>
      </c>
      <c r="C27" s="68"/>
      <c r="D27" s="14" t="s">
        <v>63</v>
      </c>
      <c r="E27" s="33">
        <v>713</v>
      </c>
      <c r="F27" s="34"/>
      <c r="G27" s="34">
        <f>E27*F27</f>
        <v>0</v>
      </c>
    </row>
    <row r="28" spans="1:7" ht="23.25" customHeight="1">
      <c r="A28" s="13"/>
      <c r="B28" s="67" t="s">
        <v>50</v>
      </c>
      <c r="C28" s="70"/>
      <c r="D28" s="10"/>
      <c r="E28" s="11"/>
      <c r="F28" s="12"/>
      <c r="G28" s="12"/>
    </row>
    <row r="29" spans="1:7" ht="63.75" customHeight="1">
      <c r="A29" s="13"/>
      <c r="B29" s="71" t="s">
        <v>47</v>
      </c>
      <c r="C29" s="72"/>
      <c r="D29" s="10"/>
      <c r="E29" s="11"/>
      <c r="F29" s="12"/>
      <c r="G29" s="12"/>
    </row>
    <row r="30" spans="1:7" ht="28.5" customHeight="1">
      <c r="A30" s="13"/>
      <c r="B30" s="73" t="s">
        <v>48</v>
      </c>
      <c r="C30" s="74"/>
      <c r="D30" s="10"/>
      <c r="E30" s="11"/>
      <c r="F30" s="12"/>
      <c r="G30" s="12"/>
    </row>
    <row r="31" spans="1:7" ht="22.5" customHeight="1">
      <c r="A31" s="13"/>
      <c r="B31" s="75" t="s">
        <v>49</v>
      </c>
      <c r="C31" s="76"/>
      <c r="D31" s="10"/>
      <c r="E31" s="11"/>
      <c r="F31" s="12"/>
      <c r="G31" s="12"/>
    </row>
    <row r="32" spans="1:7" ht="45.75" customHeight="1">
      <c r="A32" s="13"/>
      <c r="B32" s="77" t="s">
        <v>73</v>
      </c>
      <c r="C32" s="78"/>
      <c r="D32" s="10"/>
      <c r="E32" s="11"/>
      <c r="F32" s="12"/>
      <c r="G32" s="12"/>
    </row>
    <row r="33" spans="1:7" ht="43.5" customHeight="1">
      <c r="A33" s="13"/>
      <c r="B33" s="77" t="s">
        <v>51</v>
      </c>
      <c r="C33" s="80"/>
      <c r="D33" s="10"/>
      <c r="E33" s="11"/>
      <c r="F33" s="12"/>
      <c r="G33" s="12"/>
    </row>
    <row r="34" spans="1:7" ht="37.5" customHeight="1">
      <c r="A34" s="13"/>
      <c r="B34" s="77" t="s">
        <v>52</v>
      </c>
      <c r="C34" s="80"/>
      <c r="D34" s="10"/>
      <c r="E34" s="11"/>
      <c r="F34" s="12"/>
      <c r="G34" s="12"/>
    </row>
    <row r="35" spans="1:7" ht="33" customHeight="1">
      <c r="A35" s="13"/>
      <c r="B35" s="77" t="s">
        <v>64</v>
      </c>
      <c r="C35" s="80"/>
      <c r="D35" s="10"/>
      <c r="E35" s="11"/>
      <c r="F35" s="12"/>
      <c r="G35" s="12"/>
    </row>
    <row r="36" spans="1:7" ht="33" customHeight="1">
      <c r="A36" s="9">
        <v>8</v>
      </c>
      <c r="B36" s="79" t="s">
        <v>14</v>
      </c>
      <c r="C36" s="65"/>
      <c r="D36" s="14" t="s">
        <v>13</v>
      </c>
      <c r="E36" s="33">
        <v>162</v>
      </c>
      <c r="F36" s="34"/>
      <c r="G36" s="34">
        <f>E36*F36</f>
        <v>0</v>
      </c>
    </row>
    <row r="37" spans="1:7" ht="20.25" customHeight="1">
      <c r="A37" s="9">
        <v>9</v>
      </c>
      <c r="B37" s="79" t="s">
        <v>15</v>
      </c>
      <c r="C37" s="65"/>
      <c r="D37" s="10"/>
      <c r="E37" s="11"/>
      <c r="F37" s="12"/>
      <c r="G37" s="12"/>
    </row>
    <row r="38" spans="1:7">
      <c r="A38" s="13" t="s">
        <v>55</v>
      </c>
      <c r="B38" s="79" t="s">
        <v>53</v>
      </c>
      <c r="C38" s="81"/>
      <c r="D38" s="14" t="s">
        <v>12</v>
      </c>
      <c r="E38" s="33">
        <v>2</v>
      </c>
      <c r="F38" s="12"/>
      <c r="G38" s="12"/>
    </row>
    <row r="39" spans="1:7">
      <c r="A39" s="13" t="s">
        <v>56</v>
      </c>
      <c r="B39" s="79" t="s">
        <v>54</v>
      </c>
      <c r="C39" s="81"/>
      <c r="D39" s="14" t="s">
        <v>12</v>
      </c>
      <c r="E39" s="33">
        <v>3</v>
      </c>
      <c r="F39" s="12"/>
      <c r="G39" s="12"/>
    </row>
    <row r="40" spans="1:7">
      <c r="A40" s="13" t="s">
        <v>65</v>
      </c>
      <c r="B40" s="31" t="s">
        <v>66</v>
      </c>
      <c r="C40" s="32"/>
      <c r="D40" s="14" t="s">
        <v>58</v>
      </c>
      <c r="E40" s="33">
        <v>1</v>
      </c>
      <c r="F40" s="12"/>
      <c r="G40" s="12"/>
    </row>
    <row r="41" spans="1:7">
      <c r="A41" s="13" t="s">
        <v>67</v>
      </c>
      <c r="B41" s="31" t="s">
        <v>68</v>
      </c>
      <c r="C41" s="32"/>
      <c r="D41" s="14" t="s">
        <v>58</v>
      </c>
      <c r="E41" s="33">
        <v>1</v>
      </c>
      <c r="F41" s="12"/>
      <c r="G41" s="12"/>
    </row>
    <row r="42" spans="1:7">
      <c r="A42" s="13"/>
      <c r="B42" s="87" t="s">
        <v>57</v>
      </c>
      <c r="C42" s="88"/>
      <c r="D42" s="14" t="s">
        <v>58</v>
      </c>
      <c r="E42" s="33"/>
      <c r="F42" s="34"/>
      <c r="G42" s="34"/>
    </row>
    <row r="43" spans="1:7" ht="29.25" customHeight="1">
      <c r="A43" s="9">
        <v>10</v>
      </c>
      <c r="B43" s="79" t="s">
        <v>59</v>
      </c>
      <c r="C43" s="65"/>
      <c r="D43" s="14" t="s">
        <v>60</v>
      </c>
      <c r="E43" s="33">
        <v>161.6</v>
      </c>
      <c r="F43" s="34"/>
      <c r="G43" s="34">
        <f t="shared" ref="G43" si="1">SUM(E43*F43)</f>
        <v>0</v>
      </c>
    </row>
    <row r="44" spans="1:7" ht="64.5" customHeight="1">
      <c r="A44" s="9">
        <v>11</v>
      </c>
      <c r="B44" s="79" t="s">
        <v>61</v>
      </c>
      <c r="C44" s="65"/>
      <c r="D44" s="14" t="s">
        <v>60</v>
      </c>
      <c r="E44" s="33">
        <v>11</v>
      </c>
      <c r="F44" s="34"/>
      <c r="G44" s="34">
        <f>E44*F44</f>
        <v>0</v>
      </c>
    </row>
    <row r="45" spans="1:7" ht="46.5" customHeight="1">
      <c r="A45" s="82" t="s">
        <v>16</v>
      </c>
      <c r="B45" s="85"/>
      <c r="C45" s="85"/>
      <c r="D45" s="85"/>
      <c r="E45" s="85"/>
      <c r="F45" s="86"/>
      <c r="G45" s="35">
        <f>SUM(G12:G44)</f>
        <v>0</v>
      </c>
    </row>
    <row r="46" spans="1:7" ht="34.5" customHeight="1">
      <c r="A46" s="82" t="s">
        <v>17</v>
      </c>
      <c r="B46" s="85"/>
      <c r="C46" s="85"/>
      <c r="D46" s="85"/>
      <c r="E46" s="36">
        <v>0</v>
      </c>
      <c r="F46" s="37" t="s">
        <v>18</v>
      </c>
      <c r="G46" s="38">
        <f>E46/100*G45</f>
        <v>0</v>
      </c>
    </row>
    <row r="47" spans="1:7" ht="22.5" customHeight="1">
      <c r="A47" s="82" t="s">
        <v>19</v>
      </c>
      <c r="B47" s="83"/>
      <c r="C47" s="83"/>
      <c r="D47" s="83"/>
      <c r="E47" s="83"/>
      <c r="F47" s="84"/>
      <c r="G47" s="38">
        <f>G45-G46</f>
        <v>0</v>
      </c>
    </row>
    <row r="48" spans="1:7" ht="24.75" customHeight="1">
      <c r="A48" s="82" t="s">
        <v>20</v>
      </c>
      <c r="B48" s="83"/>
      <c r="C48" s="83"/>
      <c r="D48" s="83"/>
      <c r="E48" s="83"/>
      <c r="F48" s="84"/>
      <c r="G48" s="38">
        <f>22/100*G47</f>
        <v>0</v>
      </c>
    </row>
    <row r="49" spans="1:9" ht="37.5" customHeight="1" thickBot="1">
      <c r="A49" s="42" t="s">
        <v>21</v>
      </c>
      <c r="B49" s="43"/>
      <c r="C49" s="43"/>
      <c r="D49" s="43"/>
      <c r="E49" s="43"/>
      <c r="F49" s="44"/>
      <c r="G49" s="39">
        <f>G47+G48</f>
        <v>0</v>
      </c>
    </row>
    <row r="50" spans="1:9" ht="37.5" customHeight="1" thickTop="1">
      <c r="A50" s="25"/>
      <c r="B50" s="26"/>
      <c r="C50" s="26"/>
      <c r="D50" s="26"/>
      <c r="E50" s="26"/>
      <c r="F50" s="26"/>
      <c r="G50" s="27"/>
    </row>
    <row r="51" spans="1:9">
      <c r="A51" s="15" t="s">
        <v>30</v>
      </c>
      <c r="B51" s="28"/>
      <c r="C51" s="28"/>
      <c r="D51" s="28"/>
      <c r="E51" s="28"/>
      <c r="F51" s="28"/>
      <c r="G51" s="28"/>
      <c r="H51" s="16"/>
      <c r="I51" s="16"/>
    </row>
    <row r="52" spans="1:9">
      <c r="A52" s="28" t="s">
        <v>22</v>
      </c>
      <c r="B52" s="28"/>
      <c r="C52" s="28"/>
      <c r="D52" s="28"/>
      <c r="E52" s="28"/>
      <c r="F52" s="28"/>
      <c r="G52" s="28"/>
      <c r="H52" s="16"/>
      <c r="I52" s="16"/>
    </row>
    <row r="53" spans="1:9">
      <c r="A53" s="28"/>
      <c r="B53" s="28"/>
      <c r="C53" s="28"/>
      <c r="D53" s="28"/>
      <c r="E53" s="28"/>
      <c r="F53" s="28"/>
      <c r="G53" s="28"/>
      <c r="H53" s="16"/>
      <c r="I53" s="16"/>
    </row>
    <row r="54" spans="1:9">
      <c r="A54" s="15" t="s">
        <v>23</v>
      </c>
      <c r="B54" s="28"/>
      <c r="C54" s="28"/>
      <c r="D54" s="28"/>
      <c r="E54" s="28"/>
      <c r="F54" s="28"/>
      <c r="G54" s="28"/>
      <c r="H54" s="16"/>
      <c r="I54" s="16"/>
    </row>
    <row r="55" spans="1:9">
      <c r="A55" s="28" t="s">
        <v>24</v>
      </c>
      <c r="B55" s="28"/>
      <c r="C55" s="28"/>
      <c r="D55" s="28"/>
      <c r="E55" s="28"/>
      <c r="F55" s="28"/>
      <c r="G55" s="28"/>
      <c r="H55" s="16"/>
      <c r="I55" s="16"/>
    </row>
    <row r="56" spans="1:9">
      <c r="A56" s="28" t="s">
        <v>25</v>
      </c>
      <c r="B56" s="28"/>
      <c r="C56" s="28"/>
      <c r="D56" s="28"/>
      <c r="E56" s="28"/>
      <c r="F56" s="28"/>
      <c r="G56" s="28"/>
      <c r="H56" s="16"/>
      <c r="I56" s="16"/>
    </row>
    <row r="57" spans="1:9">
      <c r="A57" s="28" t="s">
        <v>69</v>
      </c>
      <c r="B57" s="28"/>
      <c r="C57" s="28"/>
      <c r="D57" s="28"/>
      <c r="E57" s="28"/>
      <c r="F57" s="28"/>
      <c r="G57" s="28"/>
      <c r="H57" s="16"/>
      <c r="I57" s="16"/>
    </row>
    <row r="58" spans="1:9">
      <c r="A58" s="28" t="s">
        <v>70</v>
      </c>
      <c r="B58" s="28"/>
      <c r="C58" s="28"/>
      <c r="D58" s="28"/>
      <c r="E58" s="28"/>
      <c r="F58" s="28"/>
      <c r="G58" s="28"/>
      <c r="H58" s="16"/>
      <c r="I58" s="16"/>
    </row>
    <row r="59" spans="1:9">
      <c r="A59" s="28" t="s">
        <v>74</v>
      </c>
      <c r="B59" s="28"/>
      <c r="C59" s="28"/>
      <c r="D59" s="28"/>
      <c r="E59" s="28"/>
      <c r="F59" s="28"/>
      <c r="G59" s="28"/>
    </row>
    <row r="60" spans="1:9">
      <c r="A60" s="28"/>
      <c r="B60" s="28"/>
      <c r="C60" s="28"/>
      <c r="D60" s="28"/>
      <c r="E60" s="28"/>
      <c r="F60" s="28"/>
      <c r="G60" s="28"/>
    </row>
    <row r="61" spans="1:9">
      <c r="A61" s="48" t="s">
        <v>31</v>
      </c>
      <c r="B61" s="49"/>
      <c r="C61" s="49"/>
      <c r="D61" s="49"/>
      <c r="E61" s="49"/>
      <c r="F61" s="49"/>
      <c r="G61" s="49"/>
    </row>
    <row r="62" spans="1:9" ht="16.5" customHeight="1">
      <c r="A62" s="49"/>
      <c r="B62" s="49"/>
      <c r="C62" s="49"/>
      <c r="D62" s="49"/>
      <c r="E62" s="49"/>
      <c r="F62" s="49"/>
      <c r="G62" s="49"/>
    </row>
    <row r="63" spans="1:9">
      <c r="A63" s="40" t="s">
        <v>27</v>
      </c>
      <c r="B63" s="41"/>
      <c r="C63" s="41"/>
      <c r="D63" s="41"/>
      <c r="E63" s="41"/>
      <c r="F63" s="41"/>
      <c r="G63" s="41"/>
    </row>
    <row r="64" spans="1:9">
      <c r="A64" s="40" t="s">
        <v>28</v>
      </c>
      <c r="B64" s="41"/>
      <c r="C64" s="41"/>
      <c r="D64" s="41"/>
      <c r="E64" s="41"/>
      <c r="F64" s="41"/>
      <c r="G64" s="28"/>
    </row>
    <row r="65" spans="1:8">
      <c r="A65" s="45" t="s">
        <v>29</v>
      </c>
      <c r="B65" s="41"/>
      <c r="C65" s="41"/>
      <c r="D65" s="41"/>
      <c r="E65" s="41"/>
      <c r="F65" s="41"/>
      <c r="G65" s="28"/>
    </row>
    <row r="66" spans="1:8" ht="41.25" customHeight="1">
      <c r="A66" s="46" t="s">
        <v>75</v>
      </c>
      <c r="B66" s="47"/>
      <c r="C66" s="47"/>
      <c r="D66" s="47"/>
      <c r="E66" s="47"/>
      <c r="F66" s="47"/>
      <c r="G66" s="28"/>
    </row>
    <row r="71" spans="1:8" ht="409.6">
      <c r="C71" s="29"/>
    </row>
    <row r="72" spans="1:8" ht="409.6">
      <c r="A72" s="3"/>
      <c r="B72" s="3"/>
      <c r="C72" s="18"/>
      <c r="D72" s="19"/>
      <c r="E72" s="19"/>
      <c r="F72" s="17"/>
      <c r="G72" s="17"/>
      <c r="H72" s="3"/>
    </row>
    <row r="73" spans="1:8" ht="409.6">
      <c r="A73" s="3"/>
      <c r="B73" s="3"/>
      <c r="C73" s="18"/>
      <c r="D73" s="20"/>
      <c r="E73" s="19"/>
      <c r="F73" s="17"/>
      <c r="G73" s="17"/>
      <c r="H73" s="3"/>
    </row>
    <row r="74" spans="1:8">
      <c r="A74" s="3"/>
      <c r="B74" s="3"/>
      <c r="C74" s="21"/>
      <c r="D74" s="22"/>
      <c r="E74" s="22"/>
      <c r="F74" s="23"/>
      <c r="G74" s="23"/>
      <c r="H74" s="3"/>
    </row>
    <row r="75" spans="1:8">
      <c r="A75" s="3"/>
      <c r="B75" s="3"/>
      <c r="C75" s="24"/>
      <c r="D75" s="17"/>
      <c r="E75" s="17"/>
      <c r="F75" s="17"/>
      <c r="G75" s="17"/>
      <c r="H75" s="3"/>
    </row>
  </sheetData>
  <mergeCells count="46">
    <mergeCell ref="B38:C38"/>
    <mergeCell ref="A48:F48"/>
    <mergeCell ref="B39:C39"/>
    <mergeCell ref="B43:C43"/>
    <mergeCell ref="B44:C44"/>
    <mergeCell ref="A45:F45"/>
    <mergeCell ref="A46:D46"/>
    <mergeCell ref="A47:F47"/>
    <mergeCell ref="B42:C42"/>
    <mergeCell ref="B32:C32"/>
    <mergeCell ref="B36:C36"/>
    <mergeCell ref="B37:C37"/>
    <mergeCell ref="B33:C33"/>
    <mergeCell ref="B34:C34"/>
    <mergeCell ref="B35:C35"/>
    <mergeCell ref="B28:C28"/>
    <mergeCell ref="B29:C29"/>
    <mergeCell ref="B30:C30"/>
    <mergeCell ref="B31:C31"/>
    <mergeCell ref="B18:C18"/>
    <mergeCell ref="B20:C20"/>
    <mergeCell ref="B25:C25"/>
    <mergeCell ref="B26:C26"/>
    <mergeCell ref="B27:C27"/>
    <mergeCell ref="B19:C19"/>
    <mergeCell ref="B21:C21"/>
    <mergeCell ref="B22:C22"/>
    <mergeCell ref="B23:C23"/>
    <mergeCell ref="B24:C24"/>
    <mergeCell ref="B12:C12"/>
    <mergeCell ref="B14:C14"/>
    <mergeCell ref="B15:C15"/>
    <mergeCell ref="B16:C16"/>
    <mergeCell ref="B17:C17"/>
    <mergeCell ref="B13:C13"/>
    <mergeCell ref="A5:G5"/>
    <mergeCell ref="A6:B6"/>
    <mergeCell ref="A7:B7"/>
    <mergeCell ref="A9:G9"/>
    <mergeCell ref="B11:C11"/>
    <mergeCell ref="A63:G63"/>
    <mergeCell ref="A49:F49"/>
    <mergeCell ref="A64:F64"/>
    <mergeCell ref="A65:F65"/>
    <mergeCell ref="A66:F66"/>
    <mergeCell ref="A61:G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PONUDBA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OKOLJE</dc:creator>
  <cp:lastModifiedBy>OKOLJE</cp:lastModifiedBy>
  <cp:lastPrinted>2017-08-22T11:24:43Z</cp:lastPrinted>
  <dcterms:created xsi:type="dcterms:W3CDTF">2017-08-22T05:01:44Z</dcterms:created>
  <dcterms:modified xsi:type="dcterms:W3CDTF">2017-08-29T11:00:16Z</dcterms:modified>
</cp:coreProperties>
</file>